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RZO 2022\"/>
    </mc:Choice>
  </mc:AlternateContent>
  <bookViews>
    <workbookView xWindow="-108" yWindow="-108" windowWidth="23256" windowHeight="12720" tabRatio="862" activeTab="4"/>
  </bookViews>
  <sheets>
    <sheet name="Otros bancos" sheetId="30" r:id="rId1"/>
    <sheet name="Efectivo" sheetId="27" r:id="rId2"/>
    <sheet name="16 al 31 Mar 2022" sheetId="26" r:id="rId3"/>
    <sheet name="APOYOS ESCOLARES" sheetId="25" r:id="rId4"/>
    <sheet name="SERVICIOS MEDICOS" sheetId="24" r:id="rId5"/>
  </sheets>
  <definedNames>
    <definedName name="_xlnm._FilterDatabase" localSheetId="2" hidden="1">'16 al 31 Mar 2022'!$A$9:$H$51</definedName>
    <definedName name="_xlnm._FilterDatabase" localSheetId="1" hidden="1">Efectivo!$A$9:$H$12</definedName>
    <definedName name="_xlnm._FilterDatabase" localSheetId="0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4" l="1"/>
  <c r="G15" i="24"/>
  <c r="G47" i="26" l="1"/>
  <c r="F11" i="30" l="1"/>
  <c r="E11" i="30"/>
  <c r="D11" i="30"/>
  <c r="G10" i="30"/>
  <c r="G11" i="30" s="1"/>
  <c r="G13" i="26"/>
  <c r="G46" i="26"/>
  <c r="G12" i="30" l="1"/>
  <c r="D50" i="26"/>
  <c r="G45" i="26"/>
  <c r="G42" i="26" l="1"/>
  <c r="D11" i="27"/>
  <c r="G10" i="27"/>
  <c r="G11" i="27" s="1"/>
  <c r="G48" i="26"/>
  <c r="F11" i="27"/>
  <c r="E11" i="27"/>
  <c r="G44" i="26"/>
  <c r="G12" i="27" l="1"/>
  <c r="G43" i="26"/>
  <c r="G41" i="26"/>
  <c r="D16" i="25"/>
  <c r="G19" i="25" s="1"/>
  <c r="G40" i="26"/>
  <c r="G39" i="26"/>
  <c r="G38" i="26"/>
  <c r="G37" i="26"/>
  <c r="G11" i="24"/>
  <c r="G12" i="24"/>
  <c r="G13" i="24"/>
  <c r="G14" i="24"/>
  <c r="G16" i="24"/>
  <c r="G10" i="24"/>
  <c r="G36" i="26"/>
  <c r="G35" i="26"/>
  <c r="G13" i="25"/>
  <c r="G34" i="26"/>
  <c r="G14" i="25"/>
  <c r="G33" i="26"/>
  <c r="G32" i="26"/>
  <c r="G49" i="26"/>
  <c r="F50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5" i="25"/>
  <c r="E17" i="24"/>
  <c r="F17" i="24"/>
  <c r="E16" i="25"/>
  <c r="F16" i="25"/>
  <c r="G10" i="25"/>
  <c r="G12" i="25"/>
  <c r="E50" i="26"/>
  <c r="G51" i="26" s="1"/>
  <c r="G17" i="24" l="1"/>
  <c r="G16" i="25"/>
  <c r="G50" i="26"/>
</calcChain>
</file>

<file path=xl/sharedStrings.xml><?xml version="1.0" encoding="utf-8"?>
<sst xmlns="http://schemas.openxmlformats.org/spreadsheetml/2006/main" count="204" uniqueCount="132">
  <si>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</si>
  <si>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</si>
  <si>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</si>
  <si>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</si>
  <si>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</si>
  <si>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</si>
  <si>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</si>
  <si>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</si>
  <si>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</si>
  <si>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</si>
  <si>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</si>
  <si>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</si>
  <si>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</si>
  <si>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</si>
  <si>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</si>
  <si>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</si>
  <si>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</si>
  <si>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</si>
  <si>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</si>
  <si>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</si>
  <si>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</si>
  <si>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</si>
  <si>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</si>
  <si>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</si>
  <si>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</si>
  <si>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</si>
  <si>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</si>
  <si>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</si>
  <si>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</si>
  <si>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</si>
  <si>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</si>
  <si>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</si>
  <si>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</si>
  <si>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</si>
  <si>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</si>
  <si>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</si>
  <si>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</si>
  <si>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</si>
  <si>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</si>
  <si>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</si>
  <si>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</si>
  <si>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</si>
  <si>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</si>
  <si>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</si>
  <si>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</si>
  <si>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</si>
  <si>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</si>
  <si>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</si>
  <si>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</si>
  <si>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</si>
  <si>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</si>
  <si>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</si>
  <si>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</si>
  <si>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</si>
  <si>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</si>
  <si>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</si>
  <si>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</si>
  <si>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</si>
  <si>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</si>
  <si>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</si>
  <si>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</si>
  <si>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</si>
  <si>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</si>
  <si>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</si>
  <si>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</si>
  <si>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</si>
  <si>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</si>
  <si>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</si>
  <si>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</si>
  <si>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</si>
  <si>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</si>
  <si>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</si>
  <si>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</si>
  <si>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</si>
  <si>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</si>
  <si>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</si>
  <si>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</si>
  <si>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</si>
  <si>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</si>
  <si>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</si>
  <si>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</si>
  <si>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</si>
  <si>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</si>
  <si>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</si>
  <si>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</si>
  <si>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</si>
  <si>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</si>
  <si>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</si>
  <si>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</si>
  <si>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</si>
  <si>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</si>
  <si>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</si>
  <si>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</si>
  <si>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</si>
  <si>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</si>
  <si>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</si>
  <si>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</si>
  <si>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</si>
  <si>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</si>
  <si>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</si>
  <si>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</si>
  <si>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</si>
  <si>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</si>
  <si>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</si>
  <si>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</si>
  <si>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</si>
  <si>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</si>
  <si>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</si>
  <si>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</si>
  <si>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</si>
  <si>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</si>
  <si>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</si>
  <si>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</si>
  <si>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</si>
  <si>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</si>
  <si>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</si>
  <si>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</si>
  <si>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</si>
  <si>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</si>
  <si>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</si>
  <si>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</si>
  <si>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</si>
  <si>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</si>
  <si>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</si>
  <si>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Marzo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</si>
  <si>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Marzo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</si>
  <si>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Marzo del 2022.</t>
    </r>
  </si>
  <si>
    <r>
      <t xml:space="preserve">FECHA: </t>
    </r>
    <r>
      <rPr>
        <sz val="16"/>
        <color theme="1"/>
        <rFont val="Century Gothic"/>
        <family val="2"/>
      </rPr>
      <t>31 de Marzo del 2022.</t>
    </r>
  </si>
  <si>
    <r>
      <t xml:space="preserve">PERIODO: </t>
    </r>
    <r>
      <rPr>
        <sz val="16"/>
        <color theme="1"/>
        <rFont val="Century Gothic"/>
        <family val="2"/>
      </rPr>
      <t>Del 16 al 31 de Marzo del 2022.</t>
    </r>
  </si>
  <si>
    <r>
      <t>FECHA:</t>
    </r>
    <r>
      <rPr>
        <sz val="14"/>
        <color theme="1"/>
        <rFont val="Century Gothic"/>
        <family val="2"/>
      </rPr>
      <t xml:space="preserve"> 31 de Marzo del 2022.</t>
    </r>
  </si>
  <si>
    <r>
      <t xml:space="preserve">PERIODO: </t>
    </r>
    <r>
      <rPr>
        <sz val="14"/>
        <color theme="1"/>
        <rFont val="Century Gothic"/>
        <family val="2"/>
      </rPr>
      <t>Del 16 al 31 de Marzo del 2022.</t>
    </r>
  </si>
  <si>
    <t>VERONICA ISABEL PEREZ CASTELLON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</si>
</sst>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4" fontId="20" fillId="4" borderId="5" xfId="2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1008192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124</v>
      </c>
      <c r="G2" s="109"/>
      <c r="H2" s="109"/>
    </row>
    <row r="3" spans="1:16" ht="24.9" customHeight="1" x14ac:dyDescent="0.25">
      <c r="A3" s="105" t="s">
        <v>75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125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46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120</v>
      </c>
      <c r="C10" s="31" t="s">
        <v>121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8" t="s">
        <v>12</v>
      </c>
      <c r="B11" s="108"/>
      <c r="C11" s="108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sqref="A1:H11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124</v>
      </c>
      <c r="G2" s="109"/>
      <c r="H2" s="109"/>
    </row>
    <row r="3" spans="1:16" ht="24.9" customHeight="1" x14ac:dyDescent="0.25">
      <c r="A3" s="105" t="s">
        <v>75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125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46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111</v>
      </c>
      <c r="C10" s="31" t="s">
        <v>112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8" t="s">
        <v>12</v>
      </c>
      <c r="B11" s="108"/>
      <c r="C11" s="108"/>
      <c r="D11" s="47">
        <f>SUM(D10:D10)</f>
        <v>4000</v>
      </c>
      <c r="E11" s="47">
        <f>SUM(E10:E10)</f>
        <v>0</v>
      </c>
      <c r="F11" s="47">
        <f>SUM(F10:F10)</f>
        <v>0</v>
      </c>
      <c r="G11" s="47">
        <f>SUM(G10:G10)</f>
        <v>4000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4000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10" t="s">
        <v>14</v>
      </c>
      <c r="B2" s="110"/>
      <c r="C2" s="110"/>
      <c r="D2" s="110"/>
      <c r="E2" s="110"/>
      <c r="F2" s="109" t="s">
        <v>126</v>
      </c>
      <c r="G2" s="109"/>
      <c r="H2" s="109"/>
    </row>
    <row r="3" spans="1:16" ht="24.9" customHeight="1" x14ac:dyDescent="0.25">
      <c r="A3" s="105" t="s">
        <v>75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09" t="s">
        <v>125</v>
      </c>
      <c r="G4" s="109"/>
      <c r="H4" s="109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2" customFormat="1" ht="22.95" customHeight="1" x14ac:dyDescent="0.3">
      <c r="A6" s="105" t="s">
        <v>46</v>
      </c>
      <c r="B6" s="105"/>
      <c r="C6" s="105"/>
      <c r="D6" s="105"/>
      <c r="E6" s="105"/>
      <c r="F6" s="105"/>
      <c r="G6" s="105"/>
      <c r="H6" s="105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6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95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119</v>
      </c>
      <c r="C13" s="66" t="s">
        <v>49</v>
      </c>
      <c r="D13" s="39">
        <v>4000</v>
      </c>
      <c r="E13" s="40"/>
      <c r="F13" s="20"/>
      <c r="G13" s="21">
        <f>D13+E13-F13</f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66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6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60</v>
      </c>
      <c r="C16" s="6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105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39</v>
      </c>
      <c r="C20" s="66" t="s">
        <v>40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44</v>
      </c>
      <c r="C21" s="66" t="s">
        <v>45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42</v>
      </c>
      <c r="C22" s="66" t="s">
        <v>41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59</v>
      </c>
      <c r="C23" s="80" t="s">
        <v>62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55</v>
      </c>
      <c r="C24" s="80" t="s">
        <v>56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57</v>
      </c>
      <c r="C25" s="80" t="s">
        <v>58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61</v>
      </c>
      <c r="C26" s="66" t="s">
        <v>64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66</v>
      </c>
      <c r="C27" s="31" t="s">
        <v>63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68</v>
      </c>
      <c r="C28" s="66" t="s">
        <v>69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70</v>
      </c>
      <c r="C29" s="66" t="s">
        <v>71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72</v>
      </c>
      <c r="C30" s="66" t="s">
        <v>73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74</v>
      </c>
      <c r="C31" s="66" t="s">
        <v>73</v>
      </c>
      <c r="D31" s="39">
        <v>3500</v>
      </c>
      <c r="E31" s="42"/>
      <c r="F31" s="20"/>
      <c r="G31" s="33">
        <f t="shared" ref="G31:G49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79</v>
      </c>
      <c r="C32" s="80" t="s">
        <v>80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78</v>
      </c>
      <c r="C33" s="66" t="s">
        <v>81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84</v>
      </c>
      <c r="C34" s="66" t="s">
        <v>82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91</v>
      </c>
      <c r="C35" s="66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14" t="s">
        <v>92</v>
      </c>
      <c r="C36" s="66" t="s">
        <v>17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96</v>
      </c>
      <c r="C37" s="80" t="s">
        <v>97</v>
      </c>
      <c r="D37" s="39">
        <v>2500</v>
      </c>
      <c r="E37" s="42"/>
      <c r="F37" s="20"/>
      <c r="G37" s="33">
        <f>D37+E37-F37</f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35" t="s">
        <v>98</v>
      </c>
      <c r="C38" s="80" t="s">
        <v>97</v>
      </c>
      <c r="D38" s="39">
        <v>2500</v>
      </c>
      <c r="E38" s="42"/>
      <c r="F38" s="20"/>
      <c r="G38" s="33">
        <f>D38+E38-F38</f>
        <v>2500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38</v>
      </c>
      <c r="C39" s="65" t="s">
        <v>100</v>
      </c>
      <c r="D39" s="74">
        <v>3000</v>
      </c>
      <c r="E39" s="74"/>
      <c r="F39" s="74"/>
      <c r="G39" s="64">
        <f t="shared" ref="G39:G48" si="3">D39+E39-F39</f>
        <v>3000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101</v>
      </c>
      <c r="C40" s="65" t="s">
        <v>102</v>
      </c>
      <c r="D40" s="74">
        <v>5531</v>
      </c>
      <c r="E40" s="74"/>
      <c r="F40" s="74"/>
      <c r="G40" s="64">
        <f t="shared" si="3"/>
        <v>5531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103</v>
      </c>
      <c r="C41" s="65" t="s">
        <v>104</v>
      </c>
      <c r="D41" s="74">
        <v>3500</v>
      </c>
      <c r="E41" s="74"/>
      <c r="F41" s="74"/>
      <c r="G41" s="64">
        <f t="shared" si="3"/>
        <v>3500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113</v>
      </c>
      <c r="C42" s="65" t="s">
        <v>114</v>
      </c>
      <c r="D42" s="74">
        <v>3500</v>
      </c>
      <c r="E42" s="74"/>
      <c r="F42" s="74"/>
      <c r="G42" s="64">
        <f t="shared" si="3"/>
        <v>3500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85</v>
      </c>
      <c r="C43" s="65" t="s">
        <v>106</v>
      </c>
      <c r="D43" s="74">
        <v>3500</v>
      </c>
      <c r="E43" s="74"/>
      <c r="F43" s="74"/>
      <c r="G43" s="64">
        <f t="shared" si="3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65" t="s">
        <v>110</v>
      </c>
      <c r="C44" s="65" t="s">
        <v>109</v>
      </c>
      <c r="D44" s="74">
        <v>4000</v>
      </c>
      <c r="E44" s="74"/>
      <c r="F44" s="74"/>
      <c r="G44" s="64">
        <f t="shared" si="3"/>
        <v>4000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65" t="s">
        <v>115</v>
      </c>
      <c r="C45" s="65" t="s">
        <v>116</v>
      </c>
      <c r="D45" s="74">
        <v>4200</v>
      </c>
      <c r="E45" s="74"/>
      <c r="F45" s="74"/>
      <c r="G45" s="64">
        <f t="shared" si="3"/>
        <v>4200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65" t="s">
        <v>118</v>
      </c>
      <c r="C46" s="65" t="s">
        <v>117</v>
      </c>
      <c r="D46" s="74">
        <v>3500</v>
      </c>
      <c r="E46" s="74"/>
      <c r="F46" s="74"/>
      <c r="G46" s="64">
        <f t="shared" si="3"/>
        <v>3500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122</v>
      </c>
      <c r="C47" s="66" t="s">
        <v>123</v>
      </c>
      <c r="D47" s="74">
        <v>2000</v>
      </c>
      <c r="E47" s="74"/>
      <c r="F47" s="74"/>
      <c r="G47" s="64">
        <f t="shared" si="3"/>
        <v>2000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4" t="s">
        <v>88</v>
      </c>
      <c r="C48" s="66" t="s">
        <v>89</v>
      </c>
      <c r="D48" s="74">
        <v>5500</v>
      </c>
      <c r="E48" s="74"/>
      <c r="F48" s="74"/>
      <c r="G48" s="64">
        <f t="shared" si="3"/>
        <v>5500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35" t="s">
        <v>76</v>
      </c>
      <c r="C49" s="84" t="s">
        <v>77</v>
      </c>
      <c r="D49" s="55">
        <v>8500</v>
      </c>
      <c r="E49" s="55"/>
      <c r="F49" s="55"/>
      <c r="G49" s="55">
        <f t="shared" si="2"/>
        <v>8500</v>
      </c>
      <c r="H49" s="53"/>
      <c r="I49" s="38"/>
      <c r="J49" s="1"/>
      <c r="K49" s="1"/>
      <c r="L49" s="1"/>
      <c r="M49" s="1"/>
      <c r="N49" s="1"/>
      <c r="O49" s="1"/>
      <c r="P49" s="1"/>
    </row>
    <row r="50" spans="1:16" ht="21" x14ac:dyDescent="0.35">
      <c r="A50" s="108" t="s">
        <v>12</v>
      </c>
      <c r="B50" s="108"/>
      <c r="C50" s="108"/>
      <c r="D50" s="47">
        <f>SUM(D10:D49)</f>
        <v>135931</v>
      </c>
      <c r="E50" s="47">
        <f>SUM(E10:E49)</f>
        <v>0</v>
      </c>
      <c r="F50" s="47">
        <f>SUM(F10:F49)</f>
        <v>0</v>
      </c>
      <c r="G50" s="47">
        <f>SUM(G10:G49)</f>
        <v>135931</v>
      </c>
      <c r="H50" s="48"/>
      <c r="I50" s="38"/>
    </row>
    <row r="51" spans="1:16" x14ac:dyDescent="0.25">
      <c r="B51" s="49"/>
      <c r="C51" s="85"/>
      <c r="D51" s="50"/>
      <c r="E51" s="29"/>
      <c r="F51" s="30"/>
      <c r="G51" s="51">
        <f>D50+E50</f>
        <v>135931</v>
      </c>
      <c r="H51" s="43"/>
      <c r="I51" s="38"/>
    </row>
    <row r="52" spans="1:16" ht="16.2" thickBot="1" x14ac:dyDescent="0.35">
      <c r="B52" s="49"/>
      <c r="C52" s="85"/>
      <c r="D52" s="50"/>
      <c r="E52" s="29"/>
      <c r="F52" s="30"/>
      <c r="G52" s="51"/>
      <c r="H52" s="52"/>
      <c r="I52"/>
    </row>
    <row r="53" spans="1:16" ht="16.2" thickBot="1" x14ac:dyDescent="0.35">
      <c r="B53" s="49"/>
      <c r="C53" s="85"/>
      <c r="D53" s="50"/>
      <c r="E53" s="29"/>
      <c r="F53" s="30"/>
      <c r="G53" s="103"/>
      <c r="I53"/>
    </row>
    <row r="54" spans="1:16" x14ac:dyDescent="0.25">
      <c r="G54" s="43"/>
    </row>
  </sheetData>
  <autoFilter ref="A9:H51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0:C50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"/>
  <sheetViews>
    <sheetView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1" t="s">
        <v>108</v>
      </c>
      <c r="B2" s="111"/>
      <c r="C2" s="111"/>
      <c r="D2" s="111"/>
      <c r="E2" s="111"/>
      <c r="F2" s="111"/>
      <c r="G2" s="116" t="s">
        <v>127</v>
      </c>
      <c r="H2" s="116"/>
    </row>
    <row r="3" spans="1:16" ht="24.9" customHeight="1" x14ac:dyDescent="0.35">
      <c r="A3" s="112" t="s">
        <v>86</v>
      </c>
      <c r="B3" s="112"/>
      <c r="C3" s="112"/>
      <c r="D3" s="112"/>
      <c r="E3" s="112"/>
      <c r="F3" s="112"/>
      <c r="G3" s="70"/>
      <c r="H3" s="70"/>
    </row>
    <row r="4" spans="1:16" ht="24.9" customHeight="1" x14ac:dyDescent="0.35">
      <c r="A4" s="112" t="s">
        <v>87</v>
      </c>
      <c r="B4" s="112"/>
      <c r="C4" s="112"/>
      <c r="D4" s="112"/>
      <c r="E4" s="112"/>
      <c r="F4" s="116" t="s">
        <v>128</v>
      </c>
      <c r="G4" s="117"/>
      <c r="H4" s="117"/>
    </row>
    <row r="5" spans="1:16" ht="24.9" customHeight="1" x14ac:dyDescent="0.3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6" ht="24.9" customHeight="1" x14ac:dyDescent="0.35">
      <c r="A6" s="118" t="s">
        <v>46</v>
      </c>
      <c r="B6" s="118"/>
      <c r="C6" s="118"/>
      <c r="D6" s="118"/>
      <c r="E6" s="118"/>
      <c r="F6" s="118"/>
      <c r="G6" s="118"/>
      <c r="H6" s="118"/>
    </row>
    <row r="7" spans="1:16" ht="24.9" customHeight="1" x14ac:dyDescent="0.35">
      <c r="A7" s="115" t="s">
        <v>48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67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90</v>
      </c>
      <c r="C13" s="18" t="s">
        <v>93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107</v>
      </c>
      <c r="C14" s="31" t="s">
        <v>83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65</v>
      </c>
      <c r="C15" s="56" t="s">
        <v>43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4" t="s">
        <v>12</v>
      </c>
      <c r="B16" s="114"/>
      <c r="C16" s="114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abSelected="1" zoomScale="90" zoomScaleNormal="90" workbookViewId="0">
      <selection activeCell="D10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129</v>
      </c>
      <c r="H2" s="123"/>
    </row>
    <row r="3" spans="1:16" ht="24.9" customHeight="1" x14ac:dyDescent="0.35">
      <c r="A3" s="118" t="s">
        <v>75</v>
      </c>
      <c r="B3" s="118"/>
      <c r="C3" s="118"/>
      <c r="D3" s="118"/>
      <c r="E3" s="118"/>
      <c r="F3" s="118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8" t="s">
        <v>130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46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47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50</v>
      </c>
      <c r="C10" s="102" t="s">
        <v>51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2" t="s">
        <v>51</v>
      </c>
      <c r="D11" s="90">
        <v>2500</v>
      </c>
      <c r="E11" s="91"/>
      <c r="F11" s="92"/>
      <c r="G11" s="93">
        <f t="shared" ref="G11:G16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9" t="s">
        <v>99</v>
      </c>
      <c r="C13" s="99" t="s">
        <v>94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1" t="s">
        <v>52</v>
      </c>
      <c r="C14" s="99" t="s">
        <v>35</v>
      </c>
      <c r="D14" s="97">
        <v>9000</v>
      </c>
      <c r="E14" s="100"/>
      <c r="F14" s="100"/>
      <c r="G14" s="93">
        <f t="shared" si="0"/>
        <v>9000</v>
      </c>
      <c r="H14" s="100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94" t="s">
        <v>131</v>
      </c>
      <c r="C15" s="99" t="s">
        <v>35</v>
      </c>
      <c r="D15" s="97">
        <v>8500</v>
      </c>
      <c r="E15" s="88"/>
      <c r="F15" s="88"/>
      <c r="G15" s="93">
        <f>D15+E15-F15</f>
        <v>8500</v>
      </c>
      <c r="H15" s="88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8">
        <v>7</v>
      </c>
      <c r="B16" s="31" t="s">
        <v>53</v>
      </c>
      <c r="C16" s="31" t="s">
        <v>54</v>
      </c>
      <c r="D16" s="97">
        <v>1500</v>
      </c>
      <c r="E16" s="100"/>
      <c r="F16" s="100"/>
      <c r="G16" s="93">
        <f t="shared" si="0"/>
        <v>1500</v>
      </c>
      <c r="H16" s="100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1" t="s">
        <v>12</v>
      </c>
      <c r="B17" s="121"/>
      <c r="C17" s="121"/>
      <c r="D17" s="15">
        <f>SUM(D10:D16)</f>
        <v>41000</v>
      </c>
      <c r="E17" s="15">
        <f>SUM(E10:E16)</f>
        <v>0</v>
      </c>
      <c r="F17" s="15">
        <f>SUM(F10:F12)</f>
        <v>0</v>
      </c>
      <c r="G17" s="15">
        <f>SUM(G10:G16)</f>
        <v>41000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Otros bancos</vt:lpstr>
      <vt:lpstr>Efectivo</vt:lpstr>
      <vt:lpstr>16 al 31 Mar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2022-03-31T19:02:57Z</cp:lastPrinted>
  <dcterms:created xsi:type="dcterms:W3CDTF">2012-09-01T00:58:13Z</dcterms:created>
  <dcterms:modified xsi:type="dcterms:W3CDTF">2022-04-05T19:04:15Z</dcterms:modified>
</cp:coreProperties>
</file>